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nok\Downloads\"/>
    </mc:Choice>
  </mc:AlternateContent>
  <xr:revisionPtr revIDLastSave="0" documentId="13_ncr:1_{BEBD0FE1-6ECE-4758-9E0F-452A6DB378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H39" i="1"/>
  <c r="E39" i="1"/>
  <c r="F39" i="1"/>
  <c r="H56" i="1"/>
  <c r="I47" i="1"/>
  <c r="H47" i="1"/>
  <c r="G47" i="1"/>
  <c r="F47" i="1"/>
  <c r="I39" i="1"/>
  <c r="G48" i="1" l="1"/>
  <c r="I48" i="1"/>
  <c r="F48" i="1"/>
  <c r="H48" i="1"/>
</calcChain>
</file>

<file path=xl/sharedStrings.xml><?xml version="1.0" encoding="utf-8"?>
<sst xmlns="http://schemas.openxmlformats.org/spreadsheetml/2006/main" count="77" uniqueCount="66">
  <si>
    <t>Megnevezés</t>
  </si>
  <si>
    <t>Mindösszesen</t>
  </si>
  <si>
    <t>Felújítás</t>
  </si>
  <si>
    <t>Az igénylő / kedvezményezett adatai</t>
  </si>
  <si>
    <t>neve:</t>
  </si>
  <si>
    <t>székhelye:</t>
  </si>
  <si>
    <t>adószáma:</t>
  </si>
  <si>
    <t>adóvisszaigénylésre jogosult:</t>
  </si>
  <si>
    <t>igen</t>
  </si>
  <si>
    <t>nem</t>
  </si>
  <si>
    <t>képviseletre (aláírásra) jogosult megnevezése és beosztása:</t>
  </si>
  <si>
    <t>Támogatás igényléshez</t>
  </si>
  <si>
    <t>……………………………………………</t>
  </si>
  <si>
    <t>aláírás</t>
  </si>
  <si>
    <t xml:space="preserve">I. A támogatott program, feladat, tevékenység, tartalom, cél </t>
  </si>
  <si>
    <t>1.</t>
  </si>
  <si>
    <t>2.</t>
  </si>
  <si>
    <t>3.</t>
  </si>
  <si>
    <t>Megnevezés (tárgya, címe)</t>
  </si>
  <si>
    <t>Összefoglaló bemutatás</t>
  </si>
  <si>
    <t xml:space="preserve">K Ö L T S É G -  ÉS  F E L A D A T T E R V </t>
  </si>
  <si>
    <t>Sor-
szám</t>
  </si>
  <si>
    <t>Dologi kiadások</t>
  </si>
  <si>
    <t>Költségvetési fő sor megnevezése:
(I. pontban meghatározott tevékenységekkel összhangban)</t>
  </si>
  <si>
    <t>Beruházás</t>
  </si>
  <si>
    <t>Egységár (Ft)</t>
  </si>
  <si>
    <t>Mennyiség
(db, fő, egyéb)</t>
  </si>
  <si>
    <t>Források (Ft)</t>
  </si>
  <si>
    <t>Költségek összesen (Ft)</t>
  </si>
  <si>
    <t xml:space="preserve">nettó költség </t>
  </si>
  <si>
    <t>ÁFA</t>
  </si>
  <si>
    <t>bruttó költség</t>
  </si>
  <si>
    <t>BM-től igényelt támogatás összege</t>
  </si>
  <si>
    <t>Saját forrás, önerő összege*</t>
  </si>
  <si>
    <t>*amennyiben releváns, illetve amennyiben a Támogató által meghatározott forrás megléte a támogatás-nyújtás feltételeként előírásra kerül</t>
  </si>
  <si>
    <t>támogató okirat hatályba lépését követő 15 napon belül</t>
  </si>
  <si>
    <t>A BM-től igényelt támogatás részlete</t>
  </si>
  <si>
    <t>A BM-től igényelt támogatás folyósításának időpontja</t>
  </si>
  <si>
    <t>A BM-től igényelt támogatás részletének összege (Ft)</t>
  </si>
  <si>
    <t>II. Az igényelt támogatás finanszírozásának ütemterve**</t>
  </si>
  <si>
    <t xml:space="preserve">III. Az igényelt támogatás terhére az Igénylőnél / Kedvezményezettnél tervezett kiadások ütemezése a tárgyévet követő év(ek)ben** </t>
  </si>
  <si>
    <t>A BM-től igényelt támogatással érintett időszak, évenként</t>
  </si>
  <si>
    <t>A BM-től igényelt támogatás évenkénti összege (Ft)</t>
  </si>
  <si>
    <t>Működési kiadások összesen</t>
  </si>
  <si>
    <t>Felhalmozási kiadások összesen</t>
  </si>
  <si>
    <t>**amennyiben releváns a finanszírozási ütemterve kitöltése, valamint az Igénylőnél / Kedvezményezettnél ttervezett kiadások ütemezése a tárgyévet követő év(ek)ben</t>
  </si>
  <si>
    <t>Egyösszegű</t>
  </si>
  <si>
    <t>Személyi juttatások (megbízási díj, munkabér, bruttó összege mely tartalmazza az adókat, járulákokat SZOCHO kivételével)</t>
  </si>
  <si>
    <t>Munkaadókat terhelő járulékok (szociális hozzájárulási adó szerepelhet ezen a soron)</t>
  </si>
  <si>
    <t>Magyarországi Romák Országos Önkormányzata</t>
  </si>
  <si>
    <t>1074 Budapest Dohány utca 76.</t>
  </si>
  <si>
    <t>18074765-1-42</t>
  </si>
  <si>
    <t>Aba-Horváth István elnök</t>
  </si>
  <si>
    <t>Egyedi kérelem: A Magyarországi Romák Országos Önkormányzatának második körös adósságrendezéséhez</t>
  </si>
  <si>
    <r>
      <t xml:space="preserve">Alulírott Aba-Horváth Istvánmint az Igénylő / Kedvezményezett  vezetője / gazdasági vezetője / </t>
    </r>
    <r>
      <rPr>
        <b/>
        <u/>
        <sz val="11"/>
        <color theme="1"/>
        <rFont val="Times New Roman"/>
        <family val="1"/>
        <charset val="238"/>
      </rPr>
      <t xml:space="preserve">képviseletre jogosultja </t>
    </r>
    <r>
      <rPr>
        <sz val="11"/>
        <color theme="1"/>
        <rFont val="Times New Roman"/>
        <family val="1"/>
        <charset val="238"/>
      </rPr>
      <t>/ meghatalmazottja teljes felelősségem tudatában kijelentem, hogy a jelen "KÖLTSÉG- ÉS FELADATTERV" megnevezésű táblázatban rögzített adatok az általam benyújtott támogatási igény (kelte:2025.november 05.) alapján a támogatott programnak, feladatnak, tevékenységnek, tartalomnak, célnak megfelelnek. Ezzel egyidejűleg kijelentem és aláírásommal igazolom továbbá, hogy a "KÖLTSÉG- ÉS FELADATTERV" megnevezésű táblázatban foglalt tételek tervezését megalapozó és alátámasztó dokumentumok, háttérszámítások, kalkulációk teljes körűen alátámasztottak és rendelkezésre állnak.</t>
    </r>
  </si>
  <si>
    <t>MNV Zrt. részére elmaradt bérletidíj után számított kamat összege 2020.01.01-től -2025.03.31-ig</t>
  </si>
  <si>
    <t xml:space="preserve"> MNV Zrt. részére elmaradt bérletidíj után számított kamat 2025.04.01-2025.10.31-ig összege</t>
  </si>
  <si>
    <t>EFOP-4-1-5-16-2017-00171 számú projekt tőke követelésének rendezése</t>
  </si>
  <si>
    <t>EFOP-4.-1.-5-16-2017-00171 számú projekt kamattartozás pénzügyi rendezése</t>
  </si>
  <si>
    <t>leltárilag fel nem lelhető vízgép után követelt kártérítés</t>
  </si>
  <si>
    <t>Elmaradt 2023-2024.évi tiszteletdíjak után járó kamat kiadások</t>
  </si>
  <si>
    <t>EFOP-4-1-5-16-2017-00171 számú projekt tervezői díj pótmunkák vonatkozásában,és késedelmi kamat</t>
  </si>
  <si>
    <t>Kelt.: Budapest,2025. november30.</t>
  </si>
  <si>
    <r>
      <t>(igénylő / kedvezményezett neve) vezetője / gazdasági vezetője /</t>
    </r>
    <r>
      <rPr>
        <u/>
        <sz val="11"/>
        <color theme="1"/>
        <rFont val="Times New Roman"/>
        <family val="1"/>
        <charset val="238"/>
      </rPr>
      <t xml:space="preserve"> </t>
    </r>
    <r>
      <rPr>
        <b/>
        <u/>
        <sz val="11"/>
        <color theme="1"/>
        <rFont val="Times New Roman"/>
        <family val="1"/>
        <charset val="238"/>
      </rPr>
      <t xml:space="preserve">képviseletre jogosultja </t>
    </r>
    <r>
      <rPr>
        <sz val="11"/>
        <color theme="1"/>
        <rFont val="Times New Roman"/>
        <family val="1"/>
        <charset val="238"/>
      </rPr>
      <t>/ meghatalmazottja</t>
    </r>
  </si>
  <si>
    <t>MNV Zrt. részére elmaradt bérletidíj 2020.01-01-től -2024.12.31-ig tőketartozás /kamat nélkül/</t>
  </si>
  <si>
    <t>Magyar Nemzeti Vagyonkezelő Zrt. részére benyújtandó székház ingyenes tulajdonba adásához kapcsolódó jogi és ingatlan értékbecsléssel kapcsolatos költségek. A rendkívüli időjárás miatt rászorultak részére, a közútkezelő által felajánlott szociális tűzifa kiszállításával kapcsolatos szállítási költségek. Egyéb felmerülő kötelezettségek, kamatköltségek kiadásához kapcsolódó költségek kifizetése. A rendkívüli időjárás miatt extra energia költségek a székház üzemeltetése kapcsán. Multi Alarm Zrt. Részére riasztó rendszerrel kapcsolatos 2024.évi kötelezettség rendezése.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</si>
</sst>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3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u/>
      <sz val="11"/>
      <color rgb="FF000000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vertical="center" wrapText="1"/>
    </xf>
    <xf numFmtId="3" fontId="1" fillId="0" borderId="9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3" fontId="2" fillId="4" borderId="11" xfId="0" applyNumberFormat="1" applyFont="1" applyFill="1" applyBorder="1" applyAlignment="1">
      <alignment vertical="center"/>
    </xf>
    <xf numFmtId="0" fontId="2" fillId="5" borderId="13" xfId="0" applyFont="1" applyFill="1" applyBorder="1" applyAlignment="1">
      <alignment vertical="center"/>
    </xf>
    <xf numFmtId="0" fontId="2" fillId="5" borderId="14" xfId="0" applyFont="1" applyFill="1" applyBorder="1" applyAlignment="1">
      <alignment vertical="center"/>
    </xf>
    <xf numFmtId="3" fontId="2" fillId="5" borderId="14" xfId="0" applyNumberFormat="1" applyFont="1" applyFill="1" applyBorder="1" applyAlignment="1">
      <alignment vertical="center"/>
    </xf>
    <xf numFmtId="0" fontId="1" fillId="0" borderId="1" xfId="0" applyFont="1" applyBorder="1"/>
    <xf numFmtId="0" fontId="2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/>
    <xf numFmtId="0" fontId="1" fillId="0" borderId="51" xfId="0" applyFont="1" applyBorder="1"/>
    <xf numFmtId="0" fontId="2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1" xfId="0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right" vertical="center"/>
    </xf>
    <xf numFmtId="3" fontId="15" fillId="0" borderId="1" xfId="0" applyNumberFormat="1" applyFont="1" applyBorder="1" applyAlignment="1">
      <alignment vertical="center" wrapText="1"/>
    </xf>
    <xf numFmtId="3" fontId="15" fillId="0" borderId="9" xfId="0" applyNumberFormat="1" applyFont="1" applyBorder="1" applyAlignment="1">
      <alignment vertical="center"/>
    </xf>
    <xf numFmtId="0" fontId="15" fillId="0" borderId="0" xfId="0" applyFont="1" applyAlignment="1">
      <alignment horizontal="justify" vertical="center"/>
    </xf>
    <xf numFmtId="0" fontId="1" fillId="0" borderId="59" xfId="0" applyFont="1" applyBorder="1" applyAlignment="1">
      <alignment horizontal="center" vertical="center"/>
    </xf>
    <xf numFmtId="3" fontId="1" fillId="0" borderId="59" xfId="0" applyNumberFormat="1" applyFont="1" applyBorder="1" applyAlignment="1">
      <alignment horizontal="right" vertical="center"/>
    </xf>
    <xf numFmtId="3" fontId="1" fillId="0" borderId="59" xfId="0" applyNumberFormat="1" applyFont="1" applyBorder="1" applyAlignment="1">
      <alignment vertical="center" wrapText="1"/>
    </xf>
    <xf numFmtId="0" fontId="17" fillId="0" borderId="0" xfId="0" applyFont="1" applyAlignment="1">
      <alignment horizontal="justify" vertical="center"/>
    </xf>
    <xf numFmtId="0" fontId="11" fillId="0" borderId="0" xfId="0" applyFont="1" applyAlignment="1">
      <alignment horizontal="left"/>
    </xf>
    <xf numFmtId="0" fontId="1" fillId="0" borderId="55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left" vertical="center" wrapText="1"/>
    </xf>
    <xf numFmtId="0" fontId="1" fillId="0" borderId="57" xfId="0" applyFont="1" applyBorder="1" applyAlignment="1">
      <alignment horizontal="left" vertical="center" wrapText="1"/>
    </xf>
    <xf numFmtId="0" fontId="1" fillId="0" borderId="56" xfId="0" applyFont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50" xfId="0" applyFont="1" applyFill="1" applyBorder="1" applyAlignment="1">
      <alignment horizontal="left" vertical="center"/>
    </xf>
    <xf numFmtId="1" fontId="1" fillId="5" borderId="2" xfId="0" applyNumberFormat="1" applyFont="1" applyFill="1" applyBorder="1" applyAlignment="1">
      <alignment horizontal="right" vertical="center"/>
    </xf>
    <xf numFmtId="1" fontId="1" fillId="5" borderId="3" xfId="0" applyNumberFormat="1" applyFont="1" applyFill="1" applyBorder="1" applyAlignment="1">
      <alignment horizontal="right" vertical="center"/>
    </xf>
    <xf numFmtId="1" fontId="1" fillId="5" borderId="50" xfId="0" applyNumberFormat="1" applyFont="1" applyFill="1" applyBorder="1" applyAlignment="1">
      <alignment horizontal="right" vertical="center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2" fillId="5" borderId="55" xfId="0" applyFont="1" applyFill="1" applyBorder="1" applyAlignment="1">
      <alignment horizontal="left" vertical="center"/>
    </xf>
    <xf numFmtId="0" fontId="2" fillId="5" borderId="57" xfId="0" applyFont="1" applyFill="1" applyBorder="1" applyAlignment="1">
      <alignment horizontal="left" vertical="center"/>
    </xf>
    <xf numFmtId="0" fontId="2" fillId="5" borderId="56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 wrapText="1"/>
    </xf>
    <xf numFmtId="3" fontId="1" fillId="0" borderId="55" xfId="0" applyNumberFormat="1" applyFont="1" applyBorder="1" applyAlignment="1">
      <alignment horizontal="right" wrapText="1"/>
    </xf>
    <xf numFmtId="0" fontId="1" fillId="0" borderId="58" xfId="0" applyFont="1" applyBorder="1" applyAlignment="1">
      <alignment horizontal="right" wrapText="1"/>
    </xf>
    <xf numFmtId="0" fontId="1" fillId="0" borderId="55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7" fillId="6" borderId="13" xfId="0" applyFont="1" applyFill="1" applyBorder="1" applyAlignment="1">
      <alignment horizontal="left" vertical="center"/>
    </xf>
    <xf numFmtId="0" fontId="7" fillId="6" borderId="14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3" fillId="6" borderId="14" xfId="0" applyFont="1" applyFill="1" applyBorder="1" applyAlignment="1">
      <alignment horizontal="left" vertical="center"/>
    </xf>
    <xf numFmtId="0" fontId="3" fillId="6" borderId="1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3" borderId="35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7" fillId="6" borderId="15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9" fillId="0" borderId="3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5" borderId="55" xfId="0" applyNumberFormat="1" applyFont="1" applyFill="1" applyBorder="1" applyAlignment="1">
      <alignment horizontal="right" wrapText="1"/>
    </xf>
    <xf numFmtId="3" fontId="1" fillId="5" borderId="58" xfId="0" applyNumberFormat="1" applyFont="1" applyFill="1" applyBorder="1" applyAlignment="1">
      <alignment horizontal="right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1" fillId="0" borderId="52" xfId="0" applyNumberFormat="1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37" xfId="0" applyFont="1" applyBorder="1" applyAlignment="1">
      <alignment horizontal="right" vertical="center"/>
    </xf>
    <xf numFmtId="0" fontId="1" fillId="0" borderId="22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50" xfId="0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2" fillId="0" borderId="49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2"/>
  <sheetViews>
    <sheetView tabSelected="1" topLeftCell="A34" zoomScaleNormal="100" workbookViewId="0">
      <selection activeCell="B39" sqref="B39"/>
    </sheetView>
  </sheetViews>
  <sheetFormatPr defaultColWidth="9.109375" defaultRowHeight="13.8" x14ac:dyDescent="0.25"/>
  <cols>
    <col min="1" max="1" width="5.5546875" style="1" customWidth="1"/>
    <col min="2" max="2" width="28.44140625" style="1" customWidth="1"/>
    <col min="3" max="3" width="13.88671875" style="1" customWidth="1"/>
    <col min="4" max="4" width="12.109375" style="1" customWidth="1"/>
    <col min="5" max="5" width="14" style="1" customWidth="1"/>
    <col min="6" max="6" width="14.88671875" style="1" customWidth="1"/>
    <col min="7" max="7" width="16.6640625" style="1" customWidth="1"/>
    <col min="8" max="8" width="17.33203125" style="3" customWidth="1"/>
    <col min="9" max="9" width="17.44140625" style="1" customWidth="1"/>
    <col min="10" max="16384" width="9.109375" style="1"/>
  </cols>
  <sheetData>
    <row r="1" spans="1:9" x14ac:dyDescent="0.25">
      <c r="H1" s="69"/>
      <c r="I1" s="69"/>
    </row>
    <row r="2" spans="1:9" ht="16.8" x14ac:dyDescent="0.3">
      <c r="B2" s="90" t="s">
        <v>20</v>
      </c>
      <c r="C2" s="90"/>
      <c r="D2" s="90"/>
      <c r="E2" s="90"/>
      <c r="F2" s="90"/>
      <c r="G2" s="90"/>
      <c r="H2" s="90"/>
      <c r="I2" s="90"/>
    </row>
    <row r="3" spans="1:9" x14ac:dyDescent="0.25">
      <c r="B3" s="2"/>
      <c r="C3" s="2"/>
      <c r="D3" s="2"/>
      <c r="E3" s="2"/>
      <c r="F3" s="2"/>
      <c r="G3" s="2"/>
      <c r="H3" s="2"/>
      <c r="I3" s="2"/>
    </row>
    <row r="4" spans="1:9" ht="17.399999999999999" x14ac:dyDescent="0.3">
      <c r="B4" s="87" t="s">
        <v>11</v>
      </c>
      <c r="C4" s="87"/>
      <c r="D4" s="87"/>
      <c r="E4" s="87"/>
      <c r="F4" s="87"/>
      <c r="G4" s="87"/>
      <c r="H4" s="87"/>
      <c r="I4" s="87"/>
    </row>
    <row r="5" spans="1:9" ht="14.4" thickBot="1" x14ac:dyDescent="0.3"/>
    <row r="6" spans="1:9" ht="14.4" thickBot="1" x14ac:dyDescent="0.3">
      <c r="A6" s="72" t="s">
        <v>3</v>
      </c>
      <c r="B6" s="73"/>
      <c r="C6" s="73"/>
      <c r="D6" s="73"/>
      <c r="E6" s="73"/>
      <c r="F6" s="73"/>
      <c r="G6" s="73"/>
      <c r="H6" s="73"/>
      <c r="I6" s="74"/>
    </row>
    <row r="7" spans="1:9" x14ac:dyDescent="0.25">
      <c r="A7" s="75" t="s">
        <v>4</v>
      </c>
      <c r="B7" s="76"/>
      <c r="C7" s="88" t="s">
        <v>49</v>
      </c>
      <c r="D7" s="88"/>
      <c r="E7" s="88"/>
      <c r="F7" s="88"/>
      <c r="G7" s="88"/>
      <c r="H7" s="88"/>
      <c r="I7" s="89"/>
    </row>
    <row r="8" spans="1:9" x14ac:dyDescent="0.25">
      <c r="A8" s="77" t="s">
        <v>5</v>
      </c>
      <c r="B8" s="78"/>
      <c r="C8" s="91" t="s">
        <v>50</v>
      </c>
      <c r="D8" s="91"/>
      <c r="E8" s="91"/>
      <c r="F8" s="91"/>
      <c r="G8" s="91"/>
      <c r="H8" s="91"/>
      <c r="I8" s="92"/>
    </row>
    <row r="9" spans="1:9" x14ac:dyDescent="0.25">
      <c r="A9" s="77" t="s">
        <v>6</v>
      </c>
      <c r="B9" s="78"/>
      <c r="C9" s="91" t="s">
        <v>51</v>
      </c>
      <c r="D9" s="91"/>
      <c r="E9" s="91"/>
      <c r="F9" s="91"/>
      <c r="G9" s="91"/>
      <c r="H9" s="91"/>
      <c r="I9" s="92"/>
    </row>
    <row r="10" spans="1:9" x14ac:dyDescent="0.25">
      <c r="A10" s="77" t="s">
        <v>7</v>
      </c>
      <c r="B10" s="78"/>
      <c r="C10" s="156" t="s">
        <v>8</v>
      </c>
      <c r="D10" s="85"/>
      <c r="E10" s="85"/>
      <c r="F10" s="157"/>
      <c r="G10" s="84" t="s">
        <v>9</v>
      </c>
      <c r="H10" s="85"/>
      <c r="I10" s="86"/>
    </row>
    <row r="11" spans="1:9" ht="14.4" thickBot="1" x14ac:dyDescent="0.3">
      <c r="A11" s="79" t="s">
        <v>10</v>
      </c>
      <c r="B11" s="80"/>
      <c r="C11" s="81" t="s">
        <v>52</v>
      </c>
      <c r="D11" s="82"/>
      <c r="E11" s="82"/>
      <c r="F11" s="82"/>
      <c r="G11" s="82"/>
      <c r="H11" s="82"/>
      <c r="I11" s="83"/>
    </row>
    <row r="12" spans="1:9" ht="14.4" thickBot="1" x14ac:dyDescent="0.3"/>
    <row r="13" spans="1:9" ht="14.4" thickBot="1" x14ac:dyDescent="0.3">
      <c r="A13" s="70" t="s">
        <v>14</v>
      </c>
      <c r="B13" s="71"/>
      <c r="C13" s="71"/>
      <c r="D13" s="71"/>
      <c r="E13" s="71"/>
      <c r="F13" s="71"/>
      <c r="G13" s="71"/>
      <c r="H13" s="71"/>
      <c r="I13" s="71"/>
    </row>
    <row r="14" spans="1:9" x14ac:dyDescent="0.25">
      <c r="A14" s="128" t="s">
        <v>18</v>
      </c>
      <c r="B14" s="109"/>
      <c r="C14" s="109"/>
      <c r="D14" s="109"/>
      <c r="E14" s="110"/>
      <c r="F14" s="108" t="s">
        <v>19</v>
      </c>
      <c r="G14" s="109"/>
      <c r="H14" s="109"/>
      <c r="I14" s="110"/>
    </row>
    <row r="15" spans="1:9" x14ac:dyDescent="0.25">
      <c r="A15" s="129" t="s">
        <v>53</v>
      </c>
      <c r="B15" s="130"/>
      <c r="C15" s="130"/>
      <c r="D15" s="130"/>
      <c r="E15" s="131"/>
      <c r="F15" s="138" t="s">
        <v>53</v>
      </c>
      <c r="G15" s="139"/>
      <c r="H15" s="139"/>
      <c r="I15" s="140"/>
    </row>
    <row r="16" spans="1:9" x14ac:dyDescent="0.25">
      <c r="A16" s="132"/>
      <c r="B16" s="133"/>
      <c r="C16" s="133"/>
      <c r="D16" s="133"/>
      <c r="E16" s="134"/>
      <c r="F16" s="141"/>
      <c r="G16" s="142"/>
      <c r="H16" s="142"/>
      <c r="I16" s="143"/>
    </row>
    <row r="17" spans="1:9" x14ac:dyDescent="0.25">
      <c r="A17" s="132"/>
      <c r="B17" s="133"/>
      <c r="C17" s="133"/>
      <c r="D17" s="133"/>
      <c r="E17" s="134"/>
      <c r="F17" s="141"/>
      <c r="G17" s="142"/>
      <c r="H17" s="142"/>
      <c r="I17" s="143"/>
    </row>
    <row r="18" spans="1:9" ht="60" customHeight="1" thickBot="1" x14ac:dyDescent="0.3">
      <c r="A18" s="135"/>
      <c r="B18" s="136"/>
      <c r="C18" s="136"/>
      <c r="D18" s="136"/>
      <c r="E18" s="137"/>
      <c r="F18" s="144"/>
      <c r="G18" s="145"/>
      <c r="H18" s="145"/>
      <c r="I18" s="146"/>
    </row>
    <row r="19" spans="1:9" ht="16.5" customHeight="1" thickBot="1" x14ac:dyDescent="0.3"/>
    <row r="20" spans="1:9" ht="15" customHeight="1" x14ac:dyDescent="0.25">
      <c r="A20" s="154" t="s">
        <v>21</v>
      </c>
      <c r="B20" s="159" t="s">
        <v>0</v>
      </c>
      <c r="C20" s="154" t="s">
        <v>26</v>
      </c>
      <c r="D20" s="147" t="s">
        <v>25</v>
      </c>
      <c r="E20" s="151" t="s">
        <v>28</v>
      </c>
      <c r="F20" s="152"/>
      <c r="G20" s="153"/>
      <c r="H20" s="149" t="s">
        <v>27</v>
      </c>
      <c r="I20" s="150"/>
    </row>
    <row r="21" spans="1:9" s="5" customFormat="1" ht="28.2" thickBot="1" x14ac:dyDescent="0.35">
      <c r="A21" s="155"/>
      <c r="B21" s="160"/>
      <c r="C21" s="158"/>
      <c r="D21" s="148"/>
      <c r="E21" s="11" t="s">
        <v>29</v>
      </c>
      <c r="F21" s="12" t="s">
        <v>30</v>
      </c>
      <c r="G21" s="12" t="s">
        <v>31</v>
      </c>
      <c r="H21" s="9" t="s">
        <v>32</v>
      </c>
      <c r="I21" s="4" t="s">
        <v>33</v>
      </c>
    </row>
    <row r="22" spans="1:9" ht="33" customHeight="1" thickBot="1" x14ac:dyDescent="0.3">
      <c r="A22" s="93" t="s">
        <v>15</v>
      </c>
      <c r="B22" s="97" t="s">
        <v>23</v>
      </c>
      <c r="C22" s="98"/>
      <c r="D22" s="98"/>
      <c r="E22" s="98"/>
      <c r="F22" s="98"/>
      <c r="G22" s="98"/>
      <c r="H22" s="98"/>
      <c r="I22" s="99"/>
    </row>
    <row r="23" spans="1:9" ht="15" customHeight="1" thickBot="1" x14ac:dyDescent="0.3">
      <c r="A23" s="93"/>
      <c r="B23" s="94" t="s">
        <v>47</v>
      </c>
      <c r="C23" s="95"/>
      <c r="D23" s="95"/>
      <c r="E23" s="95"/>
      <c r="F23" s="95"/>
      <c r="G23" s="95"/>
      <c r="H23" s="95"/>
      <c r="I23" s="96"/>
    </row>
    <row r="24" spans="1:9" ht="14.4" thickBot="1" x14ac:dyDescent="0.3">
      <c r="A24" s="93"/>
      <c r="B24" s="13"/>
      <c r="C24" s="10"/>
      <c r="D24" s="14"/>
      <c r="E24" s="14"/>
      <c r="F24" s="14"/>
      <c r="G24" s="14"/>
      <c r="H24" s="15"/>
      <c r="I24" s="16"/>
    </row>
    <row r="25" spans="1:9" ht="14.4" thickBot="1" x14ac:dyDescent="0.3">
      <c r="A25" s="93"/>
      <c r="B25" s="13"/>
      <c r="C25" s="10"/>
      <c r="D25" s="14"/>
      <c r="E25" s="14"/>
      <c r="F25" s="14"/>
      <c r="G25" s="14"/>
      <c r="H25" s="15"/>
      <c r="I25" s="16"/>
    </row>
    <row r="26" spans="1:9" ht="14.4" thickBot="1" x14ac:dyDescent="0.3">
      <c r="A26" s="93"/>
      <c r="B26" s="94" t="s">
        <v>48</v>
      </c>
      <c r="C26" s="95"/>
      <c r="D26" s="95"/>
      <c r="E26" s="95"/>
      <c r="F26" s="95"/>
      <c r="G26" s="95"/>
      <c r="H26" s="95"/>
      <c r="I26" s="96"/>
    </row>
    <row r="27" spans="1:9" ht="14.4" thickBot="1" x14ac:dyDescent="0.3">
      <c r="A27" s="93"/>
      <c r="B27" s="13"/>
      <c r="C27" s="10"/>
      <c r="D27" s="14"/>
      <c r="E27" s="14"/>
      <c r="F27" s="14"/>
      <c r="G27" s="17"/>
      <c r="H27" s="15"/>
      <c r="I27" s="16"/>
    </row>
    <row r="28" spans="1:9" ht="14.4" thickBot="1" x14ac:dyDescent="0.3">
      <c r="A28" s="93"/>
      <c r="B28" s="13"/>
      <c r="C28" s="10"/>
      <c r="D28" s="14"/>
      <c r="E28" s="14"/>
      <c r="F28" s="14"/>
      <c r="G28" s="14"/>
      <c r="H28" s="15"/>
      <c r="I28" s="16"/>
    </row>
    <row r="29" spans="1:9" ht="14.4" thickBot="1" x14ac:dyDescent="0.3">
      <c r="A29" s="93"/>
      <c r="B29" s="101" t="s">
        <v>22</v>
      </c>
      <c r="C29" s="102"/>
      <c r="D29" s="102"/>
      <c r="E29" s="102"/>
      <c r="F29" s="102"/>
      <c r="G29" s="102"/>
      <c r="H29" s="102"/>
      <c r="I29" s="103"/>
    </row>
    <row r="30" spans="1:9" ht="36.6" thickBot="1" x14ac:dyDescent="0.3">
      <c r="A30" s="93"/>
      <c r="B30" s="30" t="s">
        <v>64</v>
      </c>
      <c r="C30" s="31"/>
      <c r="D30" s="32"/>
      <c r="E30" s="32">
        <v>331806000</v>
      </c>
      <c r="F30" s="32">
        <v>89587803</v>
      </c>
      <c r="G30" s="32">
        <v>421393803</v>
      </c>
      <c r="H30" s="33">
        <v>421393803</v>
      </c>
      <c r="I30" s="34">
        <v>0</v>
      </c>
    </row>
    <row r="31" spans="1:9" ht="36.6" thickBot="1" x14ac:dyDescent="0.3">
      <c r="A31" s="93"/>
      <c r="B31" s="30" t="s">
        <v>55</v>
      </c>
      <c r="C31" s="31"/>
      <c r="D31" s="32"/>
      <c r="E31" s="32">
        <v>16391036</v>
      </c>
      <c r="F31" s="32">
        <v>0</v>
      </c>
      <c r="G31" s="32">
        <v>16391036</v>
      </c>
      <c r="H31" s="33">
        <v>16391036</v>
      </c>
      <c r="I31" s="34">
        <v>0</v>
      </c>
    </row>
    <row r="32" spans="1:9" ht="36.6" thickBot="1" x14ac:dyDescent="0.3">
      <c r="A32" s="93"/>
      <c r="B32" s="35" t="s">
        <v>56</v>
      </c>
      <c r="C32" s="31"/>
      <c r="D32" s="32"/>
      <c r="E32" s="32">
        <v>1434249</v>
      </c>
      <c r="F32" s="32">
        <v>0</v>
      </c>
      <c r="G32" s="32">
        <v>1434249</v>
      </c>
      <c r="H32" s="33">
        <v>1434249</v>
      </c>
      <c r="I32" s="34">
        <v>0</v>
      </c>
    </row>
    <row r="33" spans="1:9" ht="24.6" thickBot="1" x14ac:dyDescent="0.3">
      <c r="A33" s="93"/>
      <c r="B33" s="35" t="s">
        <v>57</v>
      </c>
      <c r="C33" s="10"/>
      <c r="D33" s="14"/>
      <c r="E33" s="32">
        <v>54322462</v>
      </c>
      <c r="F33" s="32">
        <v>0</v>
      </c>
      <c r="G33" s="32">
        <v>54322462</v>
      </c>
      <c r="H33" s="33">
        <v>54322462</v>
      </c>
      <c r="I33" s="16">
        <v>0</v>
      </c>
    </row>
    <row r="34" spans="1:9" ht="24.6" thickBot="1" x14ac:dyDescent="0.3">
      <c r="A34" s="93"/>
      <c r="B34" s="35" t="s">
        <v>58</v>
      </c>
      <c r="C34" s="10"/>
      <c r="D34" s="14"/>
      <c r="E34" s="32">
        <v>7931964</v>
      </c>
      <c r="F34" s="32">
        <v>0</v>
      </c>
      <c r="G34" s="32">
        <v>7931964</v>
      </c>
      <c r="H34" s="33">
        <v>7931964</v>
      </c>
      <c r="I34" s="34">
        <v>0</v>
      </c>
    </row>
    <row r="35" spans="1:9" ht="36.6" thickBot="1" x14ac:dyDescent="0.3">
      <c r="A35" s="93"/>
      <c r="B35" s="35" t="s">
        <v>61</v>
      </c>
      <c r="C35" s="10"/>
      <c r="D35" s="14"/>
      <c r="E35" s="32">
        <v>5000000</v>
      </c>
      <c r="F35" s="32">
        <v>0</v>
      </c>
      <c r="G35" s="32">
        <v>5000000</v>
      </c>
      <c r="H35" s="33">
        <v>5000000</v>
      </c>
      <c r="I35" s="34"/>
    </row>
    <row r="36" spans="1:9" ht="24.6" thickBot="1" x14ac:dyDescent="0.3">
      <c r="A36" s="93"/>
      <c r="B36" s="35" t="s">
        <v>60</v>
      </c>
      <c r="C36" s="10"/>
      <c r="D36" s="14"/>
      <c r="E36" s="32">
        <v>10360476</v>
      </c>
      <c r="F36" s="32">
        <v>0</v>
      </c>
      <c r="G36" s="32">
        <v>10360476</v>
      </c>
      <c r="H36" s="33">
        <v>10360476</v>
      </c>
      <c r="I36" s="34"/>
    </row>
    <row r="37" spans="1:9" ht="24.6" thickBot="1" x14ac:dyDescent="0.3">
      <c r="A37" s="93"/>
      <c r="B37" s="35" t="s">
        <v>59</v>
      </c>
      <c r="C37" s="10"/>
      <c r="D37" s="14"/>
      <c r="E37" s="14">
        <v>124907</v>
      </c>
      <c r="F37" s="14">
        <v>0</v>
      </c>
      <c r="G37" s="14">
        <v>124907</v>
      </c>
      <c r="H37" s="15">
        <v>124907</v>
      </c>
      <c r="I37" s="16">
        <v>0</v>
      </c>
    </row>
    <row r="38" spans="1:9" ht="143.4" thickBot="1" x14ac:dyDescent="0.3">
      <c r="A38" s="93"/>
      <c r="B38" s="39" t="s">
        <v>65</v>
      </c>
      <c r="C38" s="36"/>
      <c r="D38" s="37"/>
      <c r="E38" s="37">
        <v>34792337</v>
      </c>
      <c r="F38" s="37">
        <v>0</v>
      </c>
      <c r="G38" s="37">
        <v>34792337</v>
      </c>
      <c r="H38" s="38">
        <v>34792337</v>
      </c>
      <c r="I38" s="17"/>
    </row>
    <row r="39" spans="1:9" s="6" customFormat="1" ht="14.4" thickBot="1" x14ac:dyDescent="0.3">
      <c r="A39" s="93"/>
      <c r="B39" s="18" t="s">
        <v>43</v>
      </c>
      <c r="C39" s="19"/>
      <c r="D39" s="20"/>
      <c r="E39" s="20">
        <f>(E30+E31+E32+E33+E34+E35+E36+E37+E38)</f>
        <v>462163431</v>
      </c>
      <c r="F39" s="20">
        <f t="shared" ref="F39" si="0">(F30+F31+F32+F33+F34+F35+F36+F37)</f>
        <v>89587803</v>
      </c>
      <c r="G39" s="20">
        <f>(G30+G31+G32+G33+G34+G35+G36+G37+G38)</f>
        <v>551751234</v>
      </c>
      <c r="H39" s="20">
        <f>(H30+H31+H32+H33+H34+H35+H36+H37+H38)</f>
        <v>551751234</v>
      </c>
      <c r="I39" s="20">
        <f>I24+I25+I27+I28+I30+I37</f>
        <v>0</v>
      </c>
    </row>
    <row r="40" spans="1:9" ht="32.25" customHeight="1" thickBot="1" x14ac:dyDescent="0.3">
      <c r="A40" s="93" t="s">
        <v>16</v>
      </c>
      <c r="B40" s="104" t="s">
        <v>23</v>
      </c>
      <c r="C40" s="105"/>
      <c r="D40" s="105"/>
      <c r="E40" s="105"/>
      <c r="F40" s="105"/>
      <c r="G40" s="105"/>
      <c r="H40" s="105"/>
      <c r="I40" s="106"/>
    </row>
    <row r="41" spans="1:9" ht="15" customHeight="1" thickBot="1" x14ac:dyDescent="0.3">
      <c r="A41" s="93"/>
      <c r="B41" s="101" t="s">
        <v>24</v>
      </c>
      <c r="C41" s="102"/>
      <c r="D41" s="102"/>
      <c r="E41" s="102"/>
      <c r="F41" s="102"/>
      <c r="G41" s="102"/>
      <c r="H41" s="102"/>
      <c r="I41" s="103"/>
    </row>
    <row r="42" spans="1:9" ht="14.4" thickBot="1" x14ac:dyDescent="0.3">
      <c r="A42" s="93"/>
      <c r="B42" s="13"/>
      <c r="C42" s="10"/>
      <c r="D42" s="14"/>
      <c r="E42" s="14"/>
      <c r="F42" s="14"/>
      <c r="G42" s="14"/>
      <c r="H42" s="15"/>
      <c r="I42" s="16"/>
    </row>
    <row r="43" spans="1:9" ht="14.4" thickBot="1" x14ac:dyDescent="0.3">
      <c r="A43" s="93"/>
      <c r="B43" s="13"/>
      <c r="C43" s="10"/>
      <c r="D43" s="14"/>
      <c r="E43" s="14"/>
      <c r="F43" s="14"/>
      <c r="G43" s="14"/>
      <c r="H43" s="15"/>
      <c r="I43" s="16"/>
    </row>
    <row r="44" spans="1:9" ht="14.4" thickBot="1" x14ac:dyDescent="0.3">
      <c r="A44" s="93"/>
      <c r="B44" s="101" t="s">
        <v>2</v>
      </c>
      <c r="C44" s="102"/>
      <c r="D44" s="102"/>
      <c r="E44" s="102"/>
      <c r="F44" s="102"/>
      <c r="G44" s="102"/>
      <c r="H44" s="102"/>
      <c r="I44" s="103"/>
    </row>
    <row r="45" spans="1:9" ht="14.4" thickBot="1" x14ac:dyDescent="0.3">
      <c r="A45" s="93"/>
      <c r="B45" s="13"/>
      <c r="C45" s="10"/>
      <c r="D45" s="14"/>
      <c r="E45" s="14"/>
      <c r="F45" s="14"/>
      <c r="G45" s="14"/>
      <c r="H45" s="15"/>
      <c r="I45" s="16"/>
    </row>
    <row r="46" spans="1:9" ht="14.4" thickBot="1" x14ac:dyDescent="0.3">
      <c r="A46" s="93"/>
      <c r="B46" s="13"/>
      <c r="C46" s="10"/>
      <c r="D46" s="14"/>
      <c r="E46" s="14"/>
      <c r="F46" s="14"/>
      <c r="G46" s="14"/>
      <c r="H46" s="15"/>
      <c r="I46" s="16"/>
    </row>
    <row r="47" spans="1:9" ht="14.4" thickBot="1" x14ac:dyDescent="0.3">
      <c r="A47" s="93"/>
      <c r="B47" s="18" t="s">
        <v>44</v>
      </c>
      <c r="C47" s="19"/>
      <c r="D47" s="20"/>
      <c r="E47" s="20"/>
      <c r="F47" s="20">
        <f>F42+F43+F45+F46</f>
        <v>0</v>
      </c>
      <c r="G47" s="20">
        <f>G42+G43+G45+G46</f>
        <v>0</v>
      </c>
      <c r="H47" s="20">
        <f>H42+H43+H45+H46</f>
        <v>0</v>
      </c>
      <c r="I47" s="20">
        <f>I42+I43+I45+I46</f>
        <v>0</v>
      </c>
    </row>
    <row r="48" spans="1:9" ht="26.25" customHeight="1" thickBot="1" x14ac:dyDescent="0.3">
      <c r="A48" s="8"/>
      <c r="B48" s="21" t="s">
        <v>1</v>
      </c>
      <c r="C48" s="22"/>
      <c r="D48" s="22"/>
      <c r="E48" s="23">
        <v>455469295</v>
      </c>
      <c r="F48" s="23">
        <f>F39+F47</f>
        <v>89587803</v>
      </c>
      <c r="G48" s="23">
        <f>G39+G47</f>
        <v>551751234</v>
      </c>
      <c r="H48" s="23">
        <f>H39+H47</f>
        <v>551751234</v>
      </c>
      <c r="I48" s="23">
        <f>I39+I47</f>
        <v>0</v>
      </c>
    </row>
    <row r="50" spans="1:9" ht="14.4" thickBot="1" x14ac:dyDescent="0.3"/>
    <row r="51" spans="1:9" ht="21.75" customHeight="1" thickBot="1" x14ac:dyDescent="0.3">
      <c r="A51" s="70" t="s">
        <v>39</v>
      </c>
      <c r="B51" s="71"/>
      <c r="C51" s="71"/>
      <c r="D51" s="71"/>
      <c r="E51" s="71"/>
      <c r="F51" s="71"/>
      <c r="G51" s="71"/>
      <c r="H51" s="71"/>
      <c r="I51" s="100"/>
    </row>
    <row r="52" spans="1:9" ht="52.5" customHeight="1" thickBot="1" x14ac:dyDescent="0.3">
      <c r="A52" s="25" t="s">
        <v>21</v>
      </c>
      <c r="B52" s="43" t="s">
        <v>36</v>
      </c>
      <c r="C52" s="43"/>
      <c r="D52" s="43" t="s">
        <v>37</v>
      </c>
      <c r="E52" s="43"/>
      <c r="F52" s="43"/>
      <c r="G52" s="43"/>
      <c r="H52" s="43" t="s">
        <v>38</v>
      </c>
      <c r="I52" s="65"/>
    </row>
    <row r="53" spans="1:9" ht="15" customHeight="1" thickBot="1" x14ac:dyDescent="0.3">
      <c r="A53" s="26" t="s">
        <v>15</v>
      </c>
      <c r="B53" s="41" t="s">
        <v>46</v>
      </c>
      <c r="C53" s="42"/>
      <c r="D53" s="44" t="s">
        <v>35</v>
      </c>
      <c r="E53" s="45"/>
      <c r="F53" s="45"/>
      <c r="G53" s="46"/>
      <c r="H53" s="66">
        <v>551390758</v>
      </c>
      <c r="I53" s="67"/>
    </row>
    <row r="54" spans="1:9" ht="14.4" thickBot="1" x14ac:dyDescent="0.3">
      <c r="A54" s="26" t="s">
        <v>16</v>
      </c>
      <c r="B54" s="41"/>
      <c r="C54" s="42"/>
      <c r="D54" s="44"/>
      <c r="E54" s="45"/>
      <c r="F54" s="45"/>
      <c r="G54" s="46"/>
      <c r="H54" s="68"/>
      <c r="I54" s="67"/>
    </row>
    <row r="55" spans="1:9" ht="14.4" thickBot="1" x14ac:dyDescent="0.3">
      <c r="A55" s="26" t="s">
        <v>17</v>
      </c>
      <c r="B55" s="41"/>
      <c r="C55" s="42"/>
      <c r="D55" s="44"/>
      <c r="E55" s="45"/>
      <c r="F55" s="45"/>
      <c r="G55" s="46"/>
      <c r="H55" s="68"/>
      <c r="I55" s="67"/>
    </row>
    <row r="56" spans="1:9" ht="23.25" customHeight="1" thickBot="1" x14ac:dyDescent="0.3">
      <c r="A56" s="27"/>
      <c r="B56" s="62" t="s">
        <v>1</v>
      </c>
      <c r="C56" s="63"/>
      <c r="D56" s="63"/>
      <c r="E56" s="63"/>
      <c r="F56" s="63"/>
      <c r="G56" s="64"/>
      <c r="H56" s="112">
        <f>H53+H54+H55</f>
        <v>551390758</v>
      </c>
      <c r="I56" s="113"/>
    </row>
    <row r="57" spans="1:9" ht="15.75" customHeight="1" x14ac:dyDescent="0.25"/>
    <row r="58" spans="1:9" ht="15.75" customHeight="1" thickBot="1" x14ac:dyDescent="0.3"/>
    <row r="59" spans="1:9" ht="21.75" customHeight="1" thickBot="1" x14ac:dyDescent="0.3">
      <c r="A59" s="70" t="s">
        <v>40</v>
      </c>
      <c r="B59" s="71"/>
      <c r="C59" s="71"/>
      <c r="D59" s="71"/>
      <c r="E59" s="71"/>
      <c r="F59" s="71"/>
      <c r="G59" s="71"/>
      <c r="H59" s="71"/>
      <c r="I59" s="100"/>
    </row>
    <row r="60" spans="1:9" ht="32.25" customHeight="1" thickBot="1" x14ac:dyDescent="0.3">
      <c r="A60" s="29" t="s">
        <v>21</v>
      </c>
      <c r="B60" s="114" t="s">
        <v>41</v>
      </c>
      <c r="C60" s="114"/>
      <c r="D60" s="114"/>
      <c r="E60" s="114"/>
      <c r="F60" s="114" t="s">
        <v>42</v>
      </c>
      <c r="G60" s="114"/>
      <c r="H60" s="114"/>
      <c r="I60" s="115"/>
    </row>
    <row r="61" spans="1:9" ht="15.75" customHeight="1" x14ac:dyDescent="0.25">
      <c r="A61" s="28" t="s">
        <v>15</v>
      </c>
      <c r="B61" s="116"/>
      <c r="C61" s="117"/>
      <c r="D61" s="117"/>
      <c r="E61" s="118"/>
      <c r="F61" s="122"/>
      <c r="G61" s="123"/>
      <c r="H61" s="123"/>
      <c r="I61" s="124"/>
    </row>
    <row r="62" spans="1:9" ht="15.75" customHeight="1" x14ac:dyDescent="0.25">
      <c r="A62" s="24" t="s">
        <v>16</v>
      </c>
      <c r="B62" s="119"/>
      <c r="C62" s="120"/>
      <c r="D62" s="120"/>
      <c r="E62" s="121"/>
      <c r="F62" s="125"/>
      <c r="G62" s="126"/>
      <c r="H62" s="126"/>
      <c r="I62" s="127"/>
    </row>
    <row r="63" spans="1:9" ht="15.75" customHeight="1" x14ac:dyDescent="0.25">
      <c r="A63" s="24" t="s">
        <v>17</v>
      </c>
      <c r="B63" s="119"/>
      <c r="C63" s="120"/>
      <c r="D63" s="120"/>
      <c r="E63" s="121"/>
      <c r="F63" s="125"/>
      <c r="G63" s="126"/>
      <c r="H63" s="126"/>
      <c r="I63" s="127"/>
    </row>
    <row r="64" spans="1:9" ht="23.25" customHeight="1" x14ac:dyDescent="0.25">
      <c r="A64" s="24"/>
      <c r="B64" s="47" t="s">
        <v>1</v>
      </c>
      <c r="C64" s="48"/>
      <c r="D64" s="48"/>
      <c r="E64" s="49"/>
      <c r="F64" s="50"/>
      <c r="G64" s="51"/>
      <c r="H64" s="51"/>
      <c r="I64" s="52"/>
    </row>
    <row r="65" spans="1:9" ht="15.75" customHeight="1" x14ac:dyDescent="0.25"/>
    <row r="66" spans="1:9" ht="15.75" customHeight="1" x14ac:dyDescent="0.25"/>
    <row r="67" spans="1:9" ht="15.75" customHeight="1" x14ac:dyDescent="0.25">
      <c r="A67" s="53" t="s">
        <v>54</v>
      </c>
      <c r="B67" s="54"/>
      <c r="C67" s="54"/>
      <c r="D67" s="54"/>
      <c r="E67" s="54"/>
      <c r="F67" s="54"/>
      <c r="G67" s="54"/>
      <c r="H67" s="54"/>
      <c r="I67" s="55"/>
    </row>
    <row r="68" spans="1:9" ht="15.75" customHeight="1" x14ac:dyDescent="0.25">
      <c r="A68" s="56"/>
      <c r="B68" s="57"/>
      <c r="C68" s="57"/>
      <c r="D68" s="57"/>
      <c r="E68" s="57"/>
      <c r="F68" s="57"/>
      <c r="G68" s="57"/>
      <c r="H68" s="57"/>
      <c r="I68" s="58"/>
    </row>
    <row r="69" spans="1:9" ht="15.75" customHeight="1" x14ac:dyDescent="0.25">
      <c r="A69" s="56"/>
      <c r="B69" s="57"/>
      <c r="C69" s="57"/>
      <c r="D69" s="57"/>
      <c r="E69" s="57"/>
      <c r="F69" s="57"/>
      <c r="G69" s="57"/>
      <c r="H69" s="57"/>
      <c r="I69" s="58"/>
    </row>
    <row r="70" spans="1:9" ht="15.75" customHeight="1" x14ac:dyDescent="0.25">
      <c r="A70" s="56"/>
      <c r="B70" s="57"/>
      <c r="C70" s="57"/>
      <c r="D70" s="57"/>
      <c r="E70" s="57"/>
      <c r="F70" s="57"/>
      <c r="G70" s="57"/>
      <c r="H70" s="57"/>
      <c r="I70" s="58"/>
    </row>
    <row r="71" spans="1:9" ht="15.75" customHeight="1" x14ac:dyDescent="0.25">
      <c r="A71" s="56"/>
      <c r="B71" s="57"/>
      <c r="C71" s="57"/>
      <c r="D71" s="57"/>
      <c r="E71" s="57"/>
      <c r="F71" s="57"/>
      <c r="G71" s="57"/>
      <c r="H71" s="57"/>
      <c r="I71" s="58"/>
    </row>
    <row r="72" spans="1:9" ht="15.75" customHeight="1" x14ac:dyDescent="0.25">
      <c r="A72" s="56"/>
      <c r="B72" s="57"/>
      <c r="C72" s="57"/>
      <c r="D72" s="57"/>
      <c r="E72" s="57"/>
      <c r="F72" s="57"/>
      <c r="G72" s="57"/>
      <c r="H72" s="57"/>
      <c r="I72" s="58"/>
    </row>
    <row r="73" spans="1:9" ht="15.75" customHeight="1" x14ac:dyDescent="0.25">
      <c r="A73" s="59"/>
      <c r="B73" s="60"/>
      <c r="C73" s="60"/>
      <c r="D73" s="60"/>
      <c r="E73" s="60"/>
      <c r="F73" s="60"/>
      <c r="G73" s="60"/>
      <c r="H73" s="60"/>
      <c r="I73" s="61"/>
    </row>
    <row r="74" spans="1:9" ht="15.75" customHeight="1" x14ac:dyDescent="0.25"/>
    <row r="75" spans="1:9" ht="15.75" customHeight="1" x14ac:dyDescent="0.25">
      <c r="A75" s="40" t="s">
        <v>34</v>
      </c>
      <c r="B75" s="40"/>
      <c r="C75" s="40"/>
      <c r="D75" s="40"/>
      <c r="E75" s="40"/>
      <c r="F75" s="40"/>
      <c r="G75" s="40"/>
      <c r="H75" s="40"/>
      <c r="I75" s="40"/>
    </row>
    <row r="76" spans="1:9" ht="15.75" customHeight="1" x14ac:dyDescent="0.25">
      <c r="A76" s="40" t="s">
        <v>45</v>
      </c>
      <c r="B76" s="40"/>
      <c r="C76" s="40"/>
      <c r="D76" s="40"/>
      <c r="E76" s="40"/>
      <c r="F76" s="40"/>
      <c r="G76" s="40"/>
      <c r="H76" s="40"/>
      <c r="I76" s="40"/>
    </row>
    <row r="79" spans="1:9" x14ac:dyDescent="0.25">
      <c r="B79" s="1" t="s">
        <v>62</v>
      </c>
    </row>
    <row r="80" spans="1:9" x14ac:dyDescent="0.25">
      <c r="D80" s="7"/>
      <c r="E80" s="111" t="s">
        <v>12</v>
      </c>
      <c r="F80" s="111"/>
      <c r="G80" s="111"/>
      <c r="H80" s="111"/>
      <c r="I80" s="111"/>
    </row>
    <row r="81" spans="5:9" x14ac:dyDescent="0.25">
      <c r="E81" s="111" t="s">
        <v>13</v>
      </c>
      <c r="F81" s="111"/>
      <c r="G81" s="111"/>
      <c r="H81" s="111"/>
      <c r="I81" s="111"/>
    </row>
    <row r="82" spans="5:9" ht="30" customHeight="1" x14ac:dyDescent="0.25">
      <c r="E82" s="107" t="s">
        <v>63</v>
      </c>
      <c r="F82" s="107"/>
      <c r="G82" s="107"/>
      <c r="H82" s="107"/>
      <c r="I82" s="107"/>
    </row>
  </sheetData>
  <mergeCells count="67">
    <mergeCell ref="A14:E14"/>
    <mergeCell ref="A15:E18"/>
    <mergeCell ref="F15:I18"/>
    <mergeCell ref="C9:I9"/>
    <mergeCell ref="D20:D21"/>
    <mergeCell ref="H20:I20"/>
    <mergeCell ref="E20:G20"/>
    <mergeCell ref="A20:A21"/>
    <mergeCell ref="C10:F10"/>
    <mergeCell ref="C20:C21"/>
    <mergeCell ref="B20:B21"/>
    <mergeCell ref="B53:C53"/>
    <mergeCell ref="E82:I82"/>
    <mergeCell ref="F14:I14"/>
    <mergeCell ref="E80:I80"/>
    <mergeCell ref="H55:I55"/>
    <mergeCell ref="H56:I56"/>
    <mergeCell ref="A59:I59"/>
    <mergeCell ref="F60:I60"/>
    <mergeCell ref="B60:E60"/>
    <mergeCell ref="B61:E61"/>
    <mergeCell ref="B62:E62"/>
    <mergeCell ref="B63:E63"/>
    <mergeCell ref="F61:I61"/>
    <mergeCell ref="F62:I62"/>
    <mergeCell ref="F63:I63"/>
    <mergeCell ref="E81:I81"/>
    <mergeCell ref="A22:A39"/>
    <mergeCell ref="A40:A47"/>
    <mergeCell ref="B26:I26"/>
    <mergeCell ref="B22:I22"/>
    <mergeCell ref="A51:I51"/>
    <mergeCell ref="B44:I44"/>
    <mergeCell ref="B29:I29"/>
    <mergeCell ref="B23:I23"/>
    <mergeCell ref="B40:I40"/>
    <mergeCell ref="B41:I41"/>
    <mergeCell ref="H1:I1"/>
    <mergeCell ref="A13:I13"/>
    <mergeCell ref="A6:I6"/>
    <mergeCell ref="A7:B7"/>
    <mergeCell ref="A8:B8"/>
    <mergeCell ref="A9:B9"/>
    <mergeCell ref="A10:B10"/>
    <mergeCell ref="A11:B11"/>
    <mergeCell ref="C11:I11"/>
    <mergeCell ref="G10:I10"/>
    <mergeCell ref="B4:I4"/>
    <mergeCell ref="C7:I7"/>
    <mergeCell ref="B2:I2"/>
    <mergeCell ref="C8:I8"/>
    <mergeCell ref="A75:I75"/>
    <mergeCell ref="A76:I76"/>
    <mergeCell ref="B54:C54"/>
    <mergeCell ref="B55:C55"/>
    <mergeCell ref="D52:G52"/>
    <mergeCell ref="D53:G53"/>
    <mergeCell ref="B64:E64"/>
    <mergeCell ref="F64:I64"/>
    <mergeCell ref="A67:I73"/>
    <mergeCell ref="D54:G54"/>
    <mergeCell ref="D55:G55"/>
    <mergeCell ref="B56:G56"/>
    <mergeCell ref="H52:I52"/>
    <mergeCell ref="H53:I53"/>
    <mergeCell ref="H54:I54"/>
    <mergeCell ref="B52:C52"/>
  </mergeCells>
  <pageMargins left="0.7" right="0.7" top="0.75" bottom="0.75" header="0.3" footer="0.3"/>
  <pageSetup paperSize="8" scale="6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Gergő</dc:creator>
  <cp:lastModifiedBy>Zsolt Nagy</cp:lastModifiedBy>
  <cp:lastPrinted>2025-11-28T11:30:24Z</cp:lastPrinted>
  <dcterms:created xsi:type="dcterms:W3CDTF">2020-01-20T08:59:57Z</dcterms:created>
  <dcterms:modified xsi:type="dcterms:W3CDTF">2026-01-13T08:46:02Z</dcterms:modified>
</cp:coreProperties>
</file>